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2_1048600001141_86 (дораб авг25 Ю)\ПЗ к 15.09.25\"/>
    </mc:Choice>
  </mc:AlternateContent>
  <bookViews>
    <workbookView xWindow="0" yWindow="0" windowWidth="28800" windowHeight="11400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Area" localSheetId="0">'5'!$A$1:$AL$23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2" i="1" l="1"/>
  <c r="AL20" i="1"/>
  <c r="AL22" i="1"/>
  <c r="AG20" i="1"/>
  <c r="AF22" i="1"/>
  <c r="Z22" i="1"/>
  <c r="AE22" i="1"/>
  <c r="Y22" i="1"/>
  <c r="S22" i="1"/>
  <c r="R22" i="1"/>
  <c r="L22" i="1"/>
  <c r="K22" i="1"/>
  <c r="E22" i="1"/>
  <c r="D22" i="1"/>
  <c r="C21" i="1" l="1"/>
  <c r="B21" i="1"/>
  <c r="A21" i="1"/>
  <c r="C20" i="1"/>
  <c r="B20" i="1"/>
  <c r="A20" i="1"/>
</calcChain>
</file>

<file path=xl/sharedStrings.xml><?xml version="1.0" encoding="utf-8"?>
<sst xmlns="http://schemas.openxmlformats.org/spreadsheetml/2006/main" count="172" uniqueCount="65">
  <si>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</si>
  <si>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</si>
  <si>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</si>
  <si>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</si>
  <si>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</si>
  <si>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</si>
  <si>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</si>
  <si>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</si>
  <si>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</si>
  <si>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</si>
  <si>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</si>
  <si>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</si>
  <si>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</si>
  <si>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</si>
  <si>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</si>
  <si>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</si>
  <si>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</si>
  <si>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</si>
  <si>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</si>
  <si>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</si>
  <si>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</si>
  <si>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</si>
  <si>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</si>
  <si>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</si>
  <si>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</si>
  <si>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</si>
  <si>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</si>
  <si>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</si>
  <si>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</si>
  <si>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</si>
  <si>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</si>
  <si>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</si>
  <si>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</si>
  <si>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</si>
  <si>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</si>
  <si>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</si>
  <si>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</si>
  <si>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</si>
  <si>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</si>
  <si>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</si>
  <si>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</si>
  <si>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</si>
  <si>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</si>
  <si>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</si>
  <si>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</si>
  <si>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</si>
  <si>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</si>
  <si>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</si>
  <si>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</si>
  <si>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</si>
  <si>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</si>
  <si>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</si>
  <si>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</si>
  <si>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</si>
  <si>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</si>
  <si>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Итого по инвестиционной программе:</t>
  </si>
  <si>
    <t xml:space="preserve"> </t>
  </si>
  <si>
    <t>Утвержденные плановые значения показателей приведены в соответствии с приказом Депстроя и жкк Югры №42-Пр-6 от 06.10.2022</t>
  </si>
  <si>
    <t>нд</t>
  </si>
  <si>
    <t>Комплекс</t>
  </si>
  <si>
    <t>Инвестиционная программа АО "Югорская территориальная энергетическая компания"</t>
  </si>
  <si>
    <t>Год раскрытия информации: 2025 год</t>
  </si>
  <si>
    <r>
      <t xml:space="preserve"> на год </t>
    </r>
    <r>
      <rPr>
        <b/>
        <u/>
        <sz val="14"/>
        <rFont val="Times New Roman"/>
        <family val="1"/>
        <charset val="204"/>
      </rPr>
      <t>2025</t>
    </r>
  </si>
  <si>
    <t>План принятия основных средств и нематериальных активов к бухгалтерскому учету на год</t>
  </si>
  <si>
    <t>Итого план 
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</si>
</sst>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8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5" fillId="0" borderId="0" xfId="4" applyFont="1" applyFill="1" applyBorder="1" applyAlignment="1"/>
    <xf numFmtId="0" fontId="5" fillId="0" borderId="1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0" xfId="0" applyFont="1" applyFill="1"/>
    <xf numFmtId="0" fontId="6" fillId="0" borderId="0" xfId="2" applyFont="1" applyFill="1" applyBorder="1" applyAlignment="1">
      <alignment horizontal="center"/>
    </xf>
    <xf numFmtId="0" fontId="5" fillId="0" borderId="0" xfId="2" applyFont="1" applyFill="1" applyBorder="1" applyAlignment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2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/>
    </xf>
    <xf numFmtId="0" fontId="0" fillId="0" borderId="4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/>
    </xf>
    <xf numFmtId="49" fontId="0" fillId="0" borderId="3" xfId="5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6" fillId="0" borderId="0" xfId="3" applyFont="1" applyFill="1" applyAlignment="1">
      <alignment horizontal="center"/>
    </xf>
    <xf numFmtId="0" fontId="6" fillId="0" borderId="1" xfId="3" applyFont="1" applyFill="1" applyBorder="1" applyAlignment="1">
      <alignment horizontal="center" vertical="center"/>
    </xf>
    <xf numFmtId="0" fontId="6" fillId="0" borderId="0" xfId="3" applyFont="1" applyFill="1" applyAlignment="1">
      <alignment vertical="center"/>
    </xf>
    <xf numFmtId="0" fontId="0" fillId="0" borderId="0" xfId="3" applyFont="1" applyFill="1" applyAlignment="1">
      <alignment horizontal="center" vertical="top"/>
    </xf>
    <xf numFmtId="0" fontId="0" fillId="0" borderId="0" xfId="3" applyFont="1" applyFill="1" applyAlignment="1">
      <alignment vertical="top"/>
    </xf>
    <xf numFmtId="0" fontId="0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/>
    <xf numFmtId="0" fontId="0" fillId="0" borderId="0" xfId="0" applyFont="1" applyFill="1" applyBorder="1"/>
    <xf numFmtId="49" fontId="0" fillId="0" borderId="3" xfId="3" applyNumberFormat="1" applyFont="1" applyFill="1" applyBorder="1" applyAlignment="1">
      <alignment horizontal="center" vertical="center" wrapText="1"/>
    </xf>
    <xf numFmtId="49" fontId="0" fillId="0" borderId="3" xfId="3" applyNumberFormat="1" applyFont="1" applyFill="1" applyBorder="1" applyAlignment="1">
      <alignment horizontal="left" vertical="center" wrapText="1"/>
    </xf>
    <xf numFmtId="2" fontId="0" fillId="0" borderId="3" xfId="0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1" fontId="0" fillId="0" borderId="3" xfId="5" applyNumberFormat="1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1" fontId="0" fillId="0" borderId="3" xfId="0" applyNumberFormat="1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3;&#1054;&#1042;&#1067;&#1045;%20&#1048;&#1055;%20&#1055;&#1045;&#1056;&#1048;&#1054;&#1044;%202025-2029&#1075;&#1075;/&#1070;&#1058;&#1069;&#1050;%20&#1048;&#1055;%20&#1085;&#1086;&#1074;&#1072;&#1103;/&#1040;&#1054;%20&#1070;&#1058;&#1069;&#1050;%20&#1060;&#1086;&#1088;&#1084;&#1099;%20&#1088;&#1072;&#1089;&#1082;&#1088;&#1099;&#1090;&#1080;&#1103;%20&#1080;&#1085;&#1092;&#1086;&#1088;&#1084;&#1072;&#1094;&#1080;&#1080;%20(&#1055;&#1088;&#1080;&#1082;&#1072;&#1079;%20&#1052;&#1080;&#1085;&#1101;&#1085;&#1077;&#1088;&#1075;&#1086;%20380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</sheetNames>
    <sheetDataSet>
      <sheetData sheetId="0"/>
      <sheetData sheetId="1">
        <row r="6">
          <cell r="A6" t="str">
            <v>Инвестиционная программа АО "Югорская территориальная энергетическая компания"</v>
          </cell>
        </row>
        <row r="18">
          <cell r="A18" t="str">
            <v>1</v>
          </cell>
          <cell r="B18" t="str">
    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v>
          </cell>
          <cell r="C18" t="str">
            <v>K_ЮТЭК-ХМАО-02</v>
          </cell>
        </row>
        <row r="19">
          <cell r="A19" t="str">
            <v>2</v>
          </cell>
          <cell r="B19" t="str">
    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    </cell>
          <cell r="C19" t="str">
            <v>P_ЮТЭК-ХМАО-01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X34"/>
  <sheetViews>
    <sheetView tabSelected="1" view="pageBreakPreview" topLeftCell="E1" zoomScale="70" zoomScaleNormal="100" zoomScaleSheetLayoutView="70" workbookViewId="0">
      <selection activeCell="N20" sqref="N20"/>
    </sheetView>
  </sheetViews>
  <sheetFormatPr defaultRowHeight="15.75" x14ac:dyDescent="0.25"/>
  <cols>
    <col min="1" max="1" width="11.625" style="7" customWidth="1"/>
    <col min="2" max="2" width="31.5" style="7" customWidth="1"/>
    <col min="3" max="3" width="13.875" style="7" customWidth="1"/>
    <col min="4" max="4" width="18" style="7" customWidth="1"/>
    <col min="5" max="5" width="6.125" style="7" customWidth="1"/>
    <col min="6" max="10" width="6" style="7" customWidth="1"/>
    <col min="11" max="11" width="18" style="7" customWidth="1"/>
    <col min="12" max="17" width="6" style="7" customWidth="1"/>
    <col min="18" max="18" width="18" style="7" customWidth="1"/>
    <col min="19" max="24" width="6" style="7" customWidth="1"/>
    <col min="25" max="25" width="18" style="7" customWidth="1"/>
    <col min="26" max="26" width="8.25" style="7" customWidth="1"/>
    <col min="27" max="31" width="6" style="7" customWidth="1"/>
    <col min="32" max="32" width="18" style="7" customWidth="1"/>
    <col min="33" max="33" width="8" style="7" bestFit="1" customWidth="1"/>
    <col min="34" max="37" width="7" style="7" bestFit="1" customWidth="1"/>
    <col min="38" max="38" width="7.25" style="7" customWidth="1"/>
    <col min="39" max="39" width="3.5" style="7" customWidth="1"/>
    <col min="40" max="40" width="5.75" style="7" customWidth="1"/>
    <col min="41" max="41" width="16.125" style="7" customWidth="1"/>
    <col min="42" max="42" width="21.25" style="7" customWidth="1"/>
    <col min="43" max="51" width="5" style="7" customWidth="1"/>
    <col min="52" max="16384" width="9" style="7"/>
  </cols>
  <sheetData>
    <row r="1" spans="1:50" ht="18.75" x14ac:dyDescent="0.25">
      <c r="AL1" s="22" t="s">
        <v>0</v>
      </c>
    </row>
    <row r="2" spans="1:50" ht="18.75" x14ac:dyDescent="0.3">
      <c r="AL2" s="23" t="s">
        <v>1</v>
      </c>
    </row>
    <row r="3" spans="1:50" ht="18.75" x14ac:dyDescent="0.3">
      <c r="AL3" s="23" t="s">
        <v>2</v>
      </c>
    </row>
    <row r="4" spans="1:50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</row>
    <row r="5" spans="1:50" ht="18.75" x14ac:dyDescent="0.3">
      <c r="A5" s="24" t="s">
        <v>62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</row>
    <row r="6" spans="1:50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50" ht="18.75" x14ac:dyDescent="0.25">
      <c r="A7" s="25" t="s">
        <v>60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</row>
    <row r="8" spans="1:50" x14ac:dyDescent="0.25">
      <c r="A8" s="27" t="s">
        <v>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</row>
    <row r="9" spans="1:50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</row>
    <row r="10" spans="1:50" x14ac:dyDescent="0.25">
      <c r="A10" s="6" t="s">
        <v>61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9"/>
      <c r="AN10" s="9"/>
      <c r="AO10" s="9"/>
      <c r="AP10" s="9"/>
    </row>
    <row r="11" spans="1:50" ht="18.75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1"/>
      <c r="AN11" s="31"/>
      <c r="AO11" s="31"/>
      <c r="AP11" s="31"/>
    </row>
    <row r="12" spans="1:50" ht="18.75" x14ac:dyDescent="0.25">
      <c r="A12" s="5" t="s">
        <v>57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</row>
    <row r="13" spans="1:50" ht="15.75" customHeight="1" x14ac:dyDescent="0.25">
      <c r="A13" s="10" t="s">
        <v>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</row>
    <row r="14" spans="1:50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3"/>
      <c r="AN14" s="3"/>
      <c r="AO14" s="3"/>
      <c r="AP14" s="3"/>
    </row>
    <row r="15" spans="1:50" ht="19.5" customHeight="1" x14ac:dyDescent="0.25">
      <c r="A15" s="12" t="s">
        <v>6</v>
      </c>
      <c r="B15" s="13" t="s">
        <v>7</v>
      </c>
      <c r="C15" s="13" t="s">
        <v>8</v>
      </c>
      <c r="D15" s="14" t="s">
        <v>63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32"/>
      <c r="AN15" s="32"/>
      <c r="AO15" s="32"/>
      <c r="AP15" s="32"/>
    </row>
    <row r="16" spans="1:50" ht="43.5" customHeight="1" x14ac:dyDescent="0.25">
      <c r="A16" s="15"/>
      <c r="B16" s="13"/>
      <c r="C16" s="13"/>
      <c r="D16" s="14" t="s">
        <v>9</v>
      </c>
      <c r="E16" s="14"/>
      <c r="F16" s="14"/>
      <c r="G16" s="14"/>
      <c r="H16" s="14"/>
      <c r="I16" s="14"/>
      <c r="J16" s="14"/>
      <c r="K16" s="14" t="s">
        <v>10</v>
      </c>
      <c r="L16" s="14"/>
      <c r="M16" s="14"/>
      <c r="N16" s="14"/>
      <c r="O16" s="14"/>
      <c r="P16" s="14"/>
      <c r="Q16" s="14"/>
      <c r="R16" s="14" t="s">
        <v>11</v>
      </c>
      <c r="S16" s="14"/>
      <c r="T16" s="14"/>
      <c r="U16" s="14"/>
      <c r="V16" s="14"/>
      <c r="W16" s="14"/>
      <c r="X16" s="14"/>
      <c r="Y16" s="14" t="s">
        <v>12</v>
      </c>
      <c r="Z16" s="14"/>
      <c r="AA16" s="14"/>
      <c r="AB16" s="14"/>
      <c r="AC16" s="14"/>
      <c r="AD16" s="14"/>
      <c r="AE16" s="14"/>
      <c r="AF16" s="13" t="s">
        <v>64</v>
      </c>
      <c r="AG16" s="13"/>
      <c r="AH16" s="13"/>
      <c r="AI16" s="13"/>
      <c r="AJ16" s="13"/>
      <c r="AK16" s="13"/>
      <c r="AL16" s="13"/>
      <c r="AM16" s="32"/>
      <c r="AN16" s="32"/>
      <c r="AO16" s="32"/>
      <c r="AP16" s="32"/>
    </row>
    <row r="17" spans="1:38" ht="43.5" customHeight="1" x14ac:dyDescent="0.25">
      <c r="A17" s="15"/>
      <c r="B17" s="13"/>
      <c r="C17" s="13"/>
      <c r="D17" s="16" t="s">
        <v>13</v>
      </c>
      <c r="E17" s="14" t="s">
        <v>14</v>
      </c>
      <c r="F17" s="14"/>
      <c r="G17" s="14"/>
      <c r="H17" s="14"/>
      <c r="I17" s="14"/>
      <c r="J17" s="14"/>
      <c r="K17" s="16" t="s">
        <v>13</v>
      </c>
      <c r="L17" s="13" t="s">
        <v>14</v>
      </c>
      <c r="M17" s="13"/>
      <c r="N17" s="13"/>
      <c r="O17" s="13"/>
      <c r="P17" s="13"/>
      <c r="Q17" s="13"/>
      <c r="R17" s="16" t="s">
        <v>13</v>
      </c>
      <c r="S17" s="13" t="s">
        <v>14</v>
      </c>
      <c r="T17" s="13"/>
      <c r="U17" s="13"/>
      <c r="V17" s="13"/>
      <c r="W17" s="13"/>
      <c r="X17" s="13"/>
      <c r="Y17" s="16" t="s">
        <v>13</v>
      </c>
      <c r="Z17" s="13" t="s">
        <v>14</v>
      </c>
      <c r="AA17" s="13"/>
      <c r="AB17" s="13"/>
      <c r="AC17" s="13"/>
      <c r="AD17" s="13"/>
      <c r="AE17" s="13"/>
      <c r="AF17" s="16" t="s">
        <v>13</v>
      </c>
      <c r="AG17" s="13" t="s">
        <v>14</v>
      </c>
      <c r="AH17" s="13"/>
      <c r="AI17" s="13"/>
      <c r="AJ17" s="13"/>
      <c r="AK17" s="13"/>
      <c r="AL17" s="13"/>
    </row>
    <row r="18" spans="1:38" ht="87.75" customHeight="1" x14ac:dyDescent="0.25">
      <c r="A18" s="17"/>
      <c r="B18" s="13"/>
      <c r="C18" s="13"/>
      <c r="D18" s="18" t="s">
        <v>15</v>
      </c>
      <c r="E18" s="18" t="s">
        <v>15</v>
      </c>
      <c r="F18" s="19" t="s">
        <v>16</v>
      </c>
      <c r="G18" s="19" t="s">
        <v>17</v>
      </c>
      <c r="H18" s="19" t="s">
        <v>18</v>
      </c>
      <c r="I18" s="19" t="s">
        <v>19</v>
      </c>
      <c r="J18" s="19" t="s">
        <v>59</v>
      </c>
      <c r="K18" s="18" t="s">
        <v>15</v>
      </c>
      <c r="L18" s="18" t="s">
        <v>15</v>
      </c>
      <c r="M18" s="19" t="s">
        <v>16</v>
      </c>
      <c r="N18" s="19" t="s">
        <v>17</v>
      </c>
      <c r="O18" s="19" t="s">
        <v>18</v>
      </c>
      <c r="P18" s="19" t="s">
        <v>19</v>
      </c>
      <c r="Q18" s="19" t="s">
        <v>59</v>
      </c>
      <c r="R18" s="18" t="s">
        <v>15</v>
      </c>
      <c r="S18" s="18" t="s">
        <v>15</v>
      </c>
      <c r="T18" s="19" t="s">
        <v>16</v>
      </c>
      <c r="U18" s="19" t="s">
        <v>17</v>
      </c>
      <c r="V18" s="19" t="s">
        <v>18</v>
      </c>
      <c r="W18" s="19" t="s">
        <v>19</v>
      </c>
      <c r="X18" s="19" t="s">
        <v>59</v>
      </c>
      <c r="Y18" s="18" t="s">
        <v>15</v>
      </c>
      <c r="Z18" s="18" t="s">
        <v>15</v>
      </c>
      <c r="AA18" s="19" t="s">
        <v>16</v>
      </c>
      <c r="AB18" s="19" t="s">
        <v>17</v>
      </c>
      <c r="AC18" s="19" t="s">
        <v>18</v>
      </c>
      <c r="AD18" s="19" t="s">
        <v>19</v>
      </c>
      <c r="AE18" s="19" t="s">
        <v>59</v>
      </c>
      <c r="AF18" s="18" t="s">
        <v>15</v>
      </c>
      <c r="AG18" s="18" t="s">
        <v>15</v>
      </c>
      <c r="AH18" s="19" t="s">
        <v>16</v>
      </c>
      <c r="AI18" s="19" t="s">
        <v>17</v>
      </c>
      <c r="AJ18" s="19" t="s">
        <v>18</v>
      </c>
      <c r="AK18" s="19" t="s">
        <v>19</v>
      </c>
      <c r="AL18" s="19" t="s">
        <v>59</v>
      </c>
    </row>
    <row r="19" spans="1:38" x14ac:dyDescent="0.25">
      <c r="A19" s="20">
        <v>1</v>
      </c>
      <c r="B19" s="20">
        <v>2</v>
      </c>
      <c r="C19" s="20">
        <v>3</v>
      </c>
      <c r="D19" s="21" t="s">
        <v>20</v>
      </c>
      <c r="E19" s="21" t="s">
        <v>21</v>
      </c>
      <c r="F19" s="21" t="s">
        <v>22</v>
      </c>
      <c r="G19" s="21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  <c r="N19" s="21" t="s">
        <v>30</v>
      </c>
      <c r="O19" s="21" t="s">
        <v>31</v>
      </c>
      <c r="P19" s="21" t="s">
        <v>32</v>
      </c>
      <c r="Q19" s="21" t="s">
        <v>33</v>
      </c>
      <c r="R19" s="21" t="s">
        <v>34</v>
      </c>
      <c r="S19" s="21" t="s">
        <v>35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43</v>
      </c>
      <c r="AB19" s="21" t="s">
        <v>44</v>
      </c>
      <c r="AC19" s="21" t="s">
        <v>45</v>
      </c>
      <c r="AD19" s="21" t="s">
        <v>46</v>
      </c>
      <c r="AE19" s="21" t="s">
        <v>47</v>
      </c>
      <c r="AF19" s="21" t="s">
        <v>48</v>
      </c>
      <c r="AG19" s="21" t="s">
        <v>49</v>
      </c>
      <c r="AH19" s="21" t="s">
        <v>50</v>
      </c>
      <c r="AI19" s="21" t="s">
        <v>51</v>
      </c>
      <c r="AJ19" s="21" t="s">
        <v>52</v>
      </c>
      <c r="AK19" s="21" t="s">
        <v>53</v>
      </c>
      <c r="AL19" s="21" t="s">
        <v>54</v>
      </c>
    </row>
    <row r="20" spans="1:38" ht="173.25" x14ac:dyDescent="0.25">
      <c r="A20" s="33" t="str">
        <f>'[1]2'!A18</f>
        <v>1</v>
      </c>
      <c r="B20" s="34" t="str">
        <f>'[1]2'!B18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v>
      </c>
      <c r="C20" s="33" t="str">
        <f>'[1]2'!C18</f>
        <v>K_ЮТЭК-ХМАО-02</v>
      </c>
      <c r="D20" s="35">
        <v>0</v>
      </c>
      <c r="E20" s="35">
        <v>0</v>
      </c>
      <c r="F20" s="36" t="s">
        <v>58</v>
      </c>
      <c r="G20" s="36" t="s">
        <v>58</v>
      </c>
      <c r="H20" s="36" t="s">
        <v>58</v>
      </c>
      <c r="I20" s="36" t="s">
        <v>58</v>
      </c>
      <c r="J20" s="36" t="s">
        <v>58</v>
      </c>
      <c r="K20" s="35">
        <v>0</v>
      </c>
      <c r="L20" s="35">
        <v>0</v>
      </c>
      <c r="M20" s="36" t="s">
        <v>58</v>
      </c>
      <c r="N20" s="36" t="s">
        <v>58</v>
      </c>
      <c r="O20" s="36" t="s">
        <v>58</v>
      </c>
      <c r="P20" s="36" t="s">
        <v>58</v>
      </c>
      <c r="Q20" s="36" t="s">
        <v>58</v>
      </c>
      <c r="R20" s="35">
        <v>0</v>
      </c>
      <c r="S20" s="35">
        <v>0</v>
      </c>
      <c r="T20" s="36" t="s">
        <v>58</v>
      </c>
      <c r="U20" s="36" t="s">
        <v>58</v>
      </c>
      <c r="V20" s="36" t="s">
        <v>58</v>
      </c>
      <c r="W20" s="36" t="s">
        <v>58</v>
      </c>
      <c r="X20" s="36" t="s">
        <v>58</v>
      </c>
      <c r="Y20" s="35">
        <v>0</v>
      </c>
      <c r="Z20" s="36">
        <v>8.6816246100000001</v>
      </c>
      <c r="AA20" s="36" t="s">
        <v>58</v>
      </c>
      <c r="AB20" s="36" t="s">
        <v>58</v>
      </c>
      <c r="AC20" s="36" t="s">
        <v>58</v>
      </c>
      <c r="AD20" s="36" t="s">
        <v>58</v>
      </c>
      <c r="AE20" s="37">
        <v>1</v>
      </c>
      <c r="AF20" s="35">
        <v>0</v>
      </c>
      <c r="AG20" s="38">
        <f>E20+L20+S20+Z20</f>
        <v>8.6816246100000001</v>
      </c>
      <c r="AH20" s="36" t="s">
        <v>58</v>
      </c>
      <c r="AI20" s="36" t="s">
        <v>58</v>
      </c>
      <c r="AJ20" s="36" t="s">
        <v>58</v>
      </c>
      <c r="AK20" s="36" t="s">
        <v>58</v>
      </c>
      <c r="AL20" s="37">
        <f>AE20</f>
        <v>1</v>
      </c>
    </row>
    <row r="21" spans="1:38" ht="141.75" x14ac:dyDescent="0.25">
      <c r="A21" s="33" t="str">
        <f>'[1]2'!A19</f>
        <v>2</v>
      </c>
      <c r="B21" s="34" t="str">
        <f>'[1]2'!B19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C21" s="33" t="str">
        <f>'[1]2'!C19</f>
        <v>P_ЮТЭК-ХМАО-01</v>
      </c>
      <c r="D21" s="35">
        <v>0</v>
      </c>
      <c r="E21" s="35">
        <v>0</v>
      </c>
      <c r="F21" s="36" t="s">
        <v>58</v>
      </c>
      <c r="G21" s="36" t="s">
        <v>58</v>
      </c>
      <c r="H21" s="36" t="s">
        <v>58</v>
      </c>
      <c r="I21" s="36" t="s">
        <v>58</v>
      </c>
      <c r="J21" s="36" t="s">
        <v>58</v>
      </c>
      <c r="K21" s="35">
        <v>0</v>
      </c>
      <c r="L21" s="35">
        <v>0</v>
      </c>
      <c r="M21" s="36" t="s">
        <v>58</v>
      </c>
      <c r="N21" s="36" t="s">
        <v>58</v>
      </c>
      <c r="O21" s="36" t="s">
        <v>58</v>
      </c>
      <c r="P21" s="36" t="s">
        <v>58</v>
      </c>
      <c r="Q21" s="36" t="s">
        <v>58</v>
      </c>
      <c r="R21" s="35">
        <v>0</v>
      </c>
      <c r="S21" s="35">
        <v>0</v>
      </c>
      <c r="T21" s="36" t="s">
        <v>58</v>
      </c>
      <c r="U21" s="36" t="s">
        <v>58</v>
      </c>
      <c r="V21" s="36" t="s">
        <v>58</v>
      </c>
      <c r="W21" s="36" t="s">
        <v>58</v>
      </c>
      <c r="X21" s="36" t="s">
        <v>58</v>
      </c>
      <c r="Y21" s="35">
        <v>0</v>
      </c>
      <c r="Z21" s="35">
        <v>0</v>
      </c>
      <c r="AA21" s="36" t="s">
        <v>58</v>
      </c>
      <c r="AB21" s="36" t="s">
        <v>58</v>
      </c>
      <c r="AC21" s="36" t="s">
        <v>58</v>
      </c>
      <c r="AD21" s="36" t="s">
        <v>58</v>
      </c>
      <c r="AE21" s="36" t="s">
        <v>58</v>
      </c>
      <c r="AF21" s="35">
        <v>0</v>
      </c>
      <c r="AG21" s="35">
        <v>0</v>
      </c>
      <c r="AH21" s="36" t="s">
        <v>58</v>
      </c>
      <c r="AI21" s="36" t="s">
        <v>58</v>
      </c>
      <c r="AJ21" s="36" t="s">
        <v>58</v>
      </c>
      <c r="AK21" s="36" t="s">
        <v>58</v>
      </c>
      <c r="AL21" s="36" t="s">
        <v>58</v>
      </c>
    </row>
    <row r="22" spans="1:38" x14ac:dyDescent="0.25">
      <c r="A22" s="39" t="s">
        <v>55</v>
      </c>
      <c r="B22" s="39"/>
      <c r="C22" s="40"/>
      <c r="D22" s="35">
        <f>SUM(D20:D21)</f>
        <v>0</v>
      </c>
      <c r="E22" s="35">
        <f>SUM(E20:E21)</f>
        <v>0</v>
      </c>
      <c r="F22" s="36" t="s">
        <v>58</v>
      </c>
      <c r="G22" s="36" t="s">
        <v>58</v>
      </c>
      <c r="H22" s="36" t="s">
        <v>58</v>
      </c>
      <c r="I22" s="36" t="s">
        <v>58</v>
      </c>
      <c r="J22" s="36" t="s">
        <v>58</v>
      </c>
      <c r="K22" s="35">
        <f>SUM(K20:K21)</f>
        <v>0</v>
      </c>
      <c r="L22" s="35">
        <f>SUM(L20:L21)</f>
        <v>0</v>
      </c>
      <c r="M22" s="36" t="s">
        <v>58</v>
      </c>
      <c r="N22" s="36" t="s">
        <v>58</v>
      </c>
      <c r="O22" s="36" t="s">
        <v>58</v>
      </c>
      <c r="P22" s="36" t="s">
        <v>58</v>
      </c>
      <c r="Q22" s="36" t="s">
        <v>58</v>
      </c>
      <c r="R22" s="35">
        <f>SUM(R20:R21)</f>
        <v>0</v>
      </c>
      <c r="S22" s="35">
        <f>SUM(S20:S21)</f>
        <v>0</v>
      </c>
      <c r="T22" s="36" t="s">
        <v>58</v>
      </c>
      <c r="U22" s="36" t="s">
        <v>58</v>
      </c>
      <c r="V22" s="36" t="s">
        <v>58</v>
      </c>
      <c r="W22" s="36" t="s">
        <v>58</v>
      </c>
      <c r="X22" s="36" t="s">
        <v>58</v>
      </c>
      <c r="Y22" s="35">
        <f>SUM(Y20:Y21)</f>
        <v>0</v>
      </c>
      <c r="Z22" s="41">
        <f>SUM(Z20:Z21)</f>
        <v>8.6816246100000001</v>
      </c>
      <c r="AA22" s="36" t="s">
        <v>58</v>
      </c>
      <c r="AB22" s="36" t="s">
        <v>58</v>
      </c>
      <c r="AC22" s="36" t="s">
        <v>58</v>
      </c>
      <c r="AD22" s="36" t="s">
        <v>58</v>
      </c>
      <c r="AE22" s="42">
        <f>SUM(AE20:AE21)</f>
        <v>1</v>
      </c>
      <c r="AF22" s="35">
        <f>SUM(AF20:AF21)</f>
        <v>0</v>
      </c>
      <c r="AG22" s="38">
        <f>SUM(AG20:AG21)</f>
        <v>8.6816246100000001</v>
      </c>
      <c r="AH22" s="36" t="s">
        <v>58</v>
      </c>
      <c r="AI22" s="36" t="s">
        <v>58</v>
      </c>
      <c r="AJ22" s="36" t="s">
        <v>58</v>
      </c>
      <c r="AK22" s="36" t="s">
        <v>58</v>
      </c>
      <c r="AL22" s="42">
        <f>SUM(AL20:AL21)</f>
        <v>1</v>
      </c>
    </row>
    <row r="34" spans="36:36" x14ac:dyDescent="0.25">
      <c r="AJ34" s="7" t="s">
        <v>56</v>
      </c>
    </row>
  </sheetData>
  <mergeCells count="23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22:B22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Недобежкина Анна Сергеевна</dc:creator>
  <cp:lastModifiedBy>Недобежкина Анна Сергеевна</cp:lastModifiedBy>
  <dcterms:created xsi:type="dcterms:W3CDTF">2025-05-19T10:16:07Z</dcterms:created>
  <dcterms:modified xsi:type="dcterms:W3CDTF">2025-09-15T10:16:14Z</dcterms:modified>
</cp:coreProperties>
</file>